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<sst xmlns="http://schemas.openxmlformats.org/spreadsheetml/2006/main" count="71" uniqueCount="45">
  <si>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Number of pens</t>
  </si>
  <si>
    <t>Number of pupils</t>
  </si>
  <si>
    <t>Total</t>
  </si>
  <si>
    <t>a) Work out the total number of pens in the classroom</t>
  </si>
  <si>
    <t>Answer</t>
  </si>
  <si>
    <t>b) Write down the modal number of pens in a pencil case</t>
  </si>
  <si>
    <t>c) Work out the mean number of pens in a pencil case</t>
  </si>
  <si>
    <t>d) Work out the range of the number of pens in a pencil case</t>
  </si>
  <si>
    <t>Complete these two boxes</t>
  </si>
  <si>
    <t>The results are displayed in a table.</t>
  </si>
  <si>
    <t>Yes</t>
  </si>
  <si>
    <t>No</t>
  </si>
  <si>
    <t xml:space="preserve"> </t>
  </si>
  <si>
    <t>Goals scored</t>
  </si>
  <si>
    <t>Frequency</t>
  </si>
  <si>
    <t>a) Thomas said that the mode is 7. Is he correct</t>
  </si>
  <si>
    <t>b) If he was wrong, what is the correct mode</t>
  </si>
  <si>
    <t>c) Calculate the mean number of goals scored (2 d.p.)</t>
  </si>
  <si>
    <t>Time (t in minutes)</t>
  </si>
  <si>
    <t>MP</t>
  </si>
  <si>
    <t>MP x F</t>
  </si>
  <si>
    <r>
      <t xml:space="preserve">10 &lt; t </t>
    </r>
    <r>
      <rPr>
        <sz val="11"/>
        <color indexed="8"/>
        <rFont val="Calibri"/>
        <family val="2"/>
      </rPr>
      <t>≤ 20</t>
    </r>
  </si>
  <si>
    <r>
      <t xml:space="preserve">20 &lt; t </t>
    </r>
    <r>
      <rPr>
        <sz val="11"/>
        <color indexed="8"/>
        <rFont val="Calibri"/>
        <family val="2"/>
      </rPr>
      <t>≤ 30</t>
    </r>
  </si>
  <si>
    <r>
      <t xml:space="preserve">30 &lt; t </t>
    </r>
    <r>
      <rPr>
        <sz val="11"/>
        <color indexed="8"/>
        <rFont val="Calibri"/>
        <family val="2"/>
      </rPr>
      <t>≤ 45</t>
    </r>
  </si>
  <si>
    <r>
      <t xml:space="preserve">45 &lt; t </t>
    </r>
    <r>
      <rPr>
        <sz val="11"/>
        <color indexed="8"/>
        <rFont val="Calibri"/>
        <family val="2"/>
      </rPr>
      <t>≤ 60</t>
    </r>
  </si>
  <si>
    <r>
      <t xml:space="preserve">60 &lt; t </t>
    </r>
    <r>
      <rPr>
        <sz val="11"/>
        <color indexed="8"/>
        <rFont val="Calibri"/>
        <family val="2"/>
      </rPr>
      <t>≤ 90</t>
    </r>
  </si>
  <si>
    <t xml:space="preserve">            Complete the two boxes</t>
  </si>
  <si>
    <t>a) Choose the class interval in which the median lies</t>
  </si>
  <si>
    <t>b) Work out an estimate for the mean amount of time</t>
  </si>
  <si>
    <t>that Tina watched TV for each day of this month</t>
  </si>
  <si>
    <t>Give your answer to the nearest minute.</t>
  </si>
  <si>
    <r>
      <t xml:space="preserve">10 &lt; t </t>
    </r>
    <r>
      <rPr>
        <sz val="11"/>
        <color indexed="9"/>
        <rFont val="Calibri"/>
        <family val="2"/>
      </rPr>
      <t>≤ 20</t>
    </r>
  </si>
  <si>
    <r>
      <t xml:space="preserve">20 &lt; t </t>
    </r>
    <r>
      <rPr>
        <sz val="11"/>
        <color indexed="9"/>
        <rFont val="Calibri"/>
        <family val="2"/>
      </rPr>
      <t>≤ 30</t>
    </r>
  </si>
  <si>
    <r>
      <t xml:space="preserve">30 &lt; t </t>
    </r>
    <r>
      <rPr>
        <sz val="11"/>
        <color indexed="9"/>
        <rFont val="Calibri"/>
        <family val="2"/>
      </rPr>
      <t>≤ 45</t>
    </r>
  </si>
  <si>
    <r>
      <t xml:space="preserve">45 &lt; t </t>
    </r>
    <r>
      <rPr>
        <sz val="11"/>
        <color indexed="9"/>
        <rFont val="Calibri"/>
        <family val="2"/>
      </rPr>
      <t>≤ 60</t>
    </r>
  </si>
  <si>
    <r>
      <t xml:space="preserve">60 &lt; t </t>
    </r>
    <r>
      <rPr>
        <sz val="11"/>
        <color indexed="9"/>
        <rFont val="Calibri"/>
        <family val="2"/>
      </rPr>
      <t>≤ 90</t>
    </r>
  </si>
  <si>
    <t>You should answer each question by typing a number into the relevant box</t>
  </si>
  <si>
    <t>Questions 2a and 3a require you to choose an answer from the dropdown menu</t>
  </si>
  <si>
    <t>Question 1) The number of pens in each pupil's pencil case in a classroom has been counted.</t>
  </si>
  <si>
    <t>in each football match in the past twelve months.</t>
  </si>
  <si>
    <t>Question 2) Thomas is analysing the local football team. He records the number of goals scored</t>
  </si>
  <si>
    <t>Question 3) Tina recorded how long, in minutes, she watched TV for each day during a month</t>
  </si>
  <si>
    <t>Mathswatch HW 133</t>
  </si>
  <si>
    <t>Name</t>
  </si>
  <si>
    <t>Total marks   ..............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</si>
</sst>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15</xdr:row>
      <xdr:rowOff>85725</xdr:rowOff>
    </xdr:from>
    <xdr:to>
      <xdr:col>3</xdr:col>
      <xdr:colOff>781050</xdr:colOff>
      <xdr:row>15</xdr:row>
      <xdr:rowOff>85725</xdr:rowOff>
    </xdr:to>
    <xdr:sp>
      <xdr:nvSpPr>
        <xdr:cNvPr id="1" name="Straight Arrow Connector 2"/>
        <xdr:cNvSpPr>
          <a:spLocks/>
        </xdr:cNvSpPr>
      </xdr:nvSpPr>
      <xdr:spPr>
        <a:xfrm rot="10800000">
          <a:off x="3019425" y="2800350"/>
          <a:ext cx="71437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104775</xdr:rowOff>
    </xdr:from>
    <xdr:to>
      <xdr:col>3</xdr:col>
      <xdr:colOff>733425</xdr:colOff>
      <xdr:row>33</xdr:row>
      <xdr:rowOff>104775</xdr:rowOff>
    </xdr:to>
    <xdr:sp>
      <xdr:nvSpPr>
        <xdr:cNvPr id="2" name="Straight Arrow Connector 3"/>
        <xdr:cNvSpPr>
          <a:spLocks/>
        </xdr:cNvSpPr>
      </xdr:nvSpPr>
      <xdr:spPr>
        <a:xfrm rot="10800000">
          <a:off x="2971800" y="6076950"/>
          <a:ext cx="71437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104775</xdr:rowOff>
    </xdr:from>
    <xdr:to>
      <xdr:col>4</xdr:col>
      <xdr:colOff>352425</xdr:colOff>
      <xdr:row>47</xdr:row>
      <xdr:rowOff>104775</xdr:rowOff>
    </xdr:to>
    <xdr:sp>
      <xdr:nvSpPr>
        <xdr:cNvPr id="3" name="Straight Arrow Connector 4"/>
        <xdr:cNvSpPr>
          <a:spLocks/>
        </xdr:cNvSpPr>
      </xdr:nvSpPr>
      <xdr:spPr>
        <a:xfrm rot="10800000">
          <a:off x="3819525" y="8610600"/>
          <a:ext cx="3429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D1" sqref="D1"/>
    </sheetView>
  </sheetViews>
  <sheetFormatPr defaultColWidth="9.140625" defaultRowHeight="14.25" customHeight="1"/>
  <cols>
    <col min="1" max="1" width="19.140625" style="0" customWidth="1"/>
    <col min="2" max="2" width="16.00390625" style="0" customWidth="1"/>
    <col min="4" max="4" width="12.8515625" style="0" customWidth="1"/>
    <col min="6" max="6" width="11.8515625" style="0" customWidth="1"/>
    <col min="7" max="7" width="9.140625" style="7" hidden="1" customWidth="1"/>
    <col min="14" max="14" width="9.140625" style="8" customWidth="1"/>
  </cols>
  <sheetData>
    <row r="1" spans="1:7" ht="14.25" customHeight="1" thickBot="1">
      <c r="A1" t="s">
        <v>42</v>
      </c>
      <c r="C1" t="s">
        <v>43</v>
      </c>
      <c r="D1" s="17"/>
      <c r="E1" s="13"/>
      <c r="F1" s="13"/>
      <c r="G1" s="14"/>
    </row>
    <row r="2" spans="5:7" ht="14.25" customHeight="1">
      <c r="E2" s="15" t="s">
        <v>44</v>
      </c>
      <c r="F2" s="16"/>
      <c r="G2" s="7">
        <f>COUNTIF(G13:G53,"Correct")</f>
        <v>0</v>
      </c>
    </row>
    <row r="3" ht="14.25" customHeight="1">
      <c r="A3" t="s">
        <v>36</v>
      </c>
    </row>
    <row r="4" ht="14.25" customHeight="1">
      <c r="A4" t="s">
        <v>37</v>
      </c>
    </row>
    <row r="6" spans="1:14" ht="14.25" customHeight="1">
      <c r="A6" t="s">
        <v>38</v>
      </c>
      <c r="N6" s="8" t="s">
        <v>10</v>
      </c>
    </row>
    <row r="7" spans="1:14" ht="14.25" customHeight="1">
      <c r="A7" t="s">
        <v>9</v>
      </c>
      <c r="N7" s="8" t="s">
        <v>11</v>
      </c>
    </row>
    <row r="9" spans="1:3" ht="14.25" customHeight="1" thickBot="1">
      <c r="A9" t="s">
        <v>0</v>
      </c>
      <c r="B9" t="s">
        <v>1</v>
      </c>
      <c r="C9" t="s">
        <v>2</v>
      </c>
    </row>
    <row r="10" spans="1:3" ht="14.25" customHeight="1">
      <c r="A10" s="1">
        <v>0</v>
      </c>
      <c r="B10" s="2">
        <v>4</v>
      </c>
      <c r="C10" s="18"/>
    </row>
    <row r="11" spans="1:3" ht="14.25" customHeight="1">
      <c r="A11" s="3">
        <v>1</v>
      </c>
      <c r="B11" s="4">
        <v>6</v>
      </c>
      <c r="C11" s="19"/>
    </row>
    <row r="12" spans="1:3" ht="14.25" customHeight="1">
      <c r="A12" s="3">
        <v>2</v>
      </c>
      <c r="B12" s="4">
        <v>7</v>
      </c>
      <c r="C12" s="19"/>
    </row>
    <row r="13" spans="1:7" ht="14.25" customHeight="1">
      <c r="A13" s="3">
        <v>3</v>
      </c>
      <c r="B13" s="4">
        <v>5</v>
      </c>
      <c r="C13" s="19"/>
      <c r="G13" s="7" t="str">
        <f>IF($B$16=26,"Correct","Incorrect")</f>
        <v>Incorrect</v>
      </c>
    </row>
    <row r="14" spans="1:7" ht="14.25" customHeight="1">
      <c r="A14" s="3">
        <v>4</v>
      </c>
      <c r="B14" s="4">
        <v>3</v>
      </c>
      <c r="C14" s="19"/>
      <c r="G14" s="7" t="str">
        <f>IF($C$16=52,"Correct","Incorrect")</f>
        <v>Incorrect</v>
      </c>
    </row>
    <row r="15" spans="1:3" ht="14.25" customHeight="1" thickBot="1">
      <c r="A15" s="5">
        <v>5</v>
      </c>
      <c r="B15" s="6">
        <v>1</v>
      </c>
      <c r="C15" s="20"/>
    </row>
    <row r="16" spans="1:5" ht="14.25" customHeight="1" thickBot="1">
      <c r="A16" t="s">
        <v>2</v>
      </c>
      <c r="B16" s="21" t="s">
        <v>12</v>
      </c>
      <c r="C16" s="21" t="s">
        <v>12</v>
      </c>
      <c r="E16" t="s">
        <v>8</v>
      </c>
    </row>
    <row r="17" ht="14.25" customHeight="1" thickBot="1"/>
    <row r="18" spans="1:7" ht="14.25" customHeight="1" thickBot="1">
      <c r="A18" t="s">
        <v>3</v>
      </c>
      <c r="E18" t="s">
        <v>4</v>
      </c>
      <c r="F18" s="21" t="s">
        <v>12</v>
      </c>
      <c r="G18" s="7" t="str">
        <f>IF(F18=52,"Correct","Incorrect")</f>
        <v>Incorrect</v>
      </c>
    </row>
    <row r="19" spans="1:7" ht="14.25" customHeight="1" thickBot="1">
      <c r="A19" t="s">
        <v>5</v>
      </c>
      <c r="E19" t="s">
        <v>4</v>
      </c>
      <c r="F19" s="21" t="s">
        <v>12</v>
      </c>
      <c r="G19" s="7" t="str">
        <f>IF(F19=2,"Correct","Incorrect")</f>
        <v>Incorrect</v>
      </c>
    </row>
    <row r="20" spans="1:7" ht="14.25" customHeight="1" thickBot="1">
      <c r="A20" t="s">
        <v>6</v>
      </c>
      <c r="E20" t="s">
        <v>4</v>
      </c>
      <c r="F20" s="21" t="s">
        <v>12</v>
      </c>
      <c r="G20" s="7" t="str">
        <f>IF(F20=2,"Correct","Incorrect")</f>
        <v>Incorrect</v>
      </c>
    </row>
    <row r="21" spans="1:7" ht="14.25" customHeight="1" thickBot="1">
      <c r="A21" t="s">
        <v>7</v>
      </c>
      <c r="E21" t="s">
        <v>4</v>
      </c>
      <c r="F21" s="21" t="s">
        <v>12</v>
      </c>
      <c r="G21" s="7" t="str">
        <f>IF(F21=5,"Correct","Incorrect")</f>
        <v>Incorrect</v>
      </c>
    </row>
    <row r="23" ht="14.25" customHeight="1">
      <c r="A23" t="s">
        <v>40</v>
      </c>
    </row>
    <row r="24" ht="14.25" customHeight="1">
      <c r="A24" t="s">
        <v>39</v>
      </c>
    </row>
    <row r="26" spans="1:3" ht="14.25" customHeight="1" thickBot="1">
      <c r="A26" t="s">
        <v>13</v>
      </c>
      <c r="B26" t="s">
        <v>14</v>
      </c>
      <c r="C26" t="s">
        <v>2</v>
      </c>
    </row>
    <row r="27" spans="1:3" ht="14.25" customHeight="1">
      <c r="A27" s="1">
        <v>0</v>
      </c>
      <c r="B27" s="2">
        <v>7</v>
      </c>
      <c r="C27" s="18"/>
    </row>
    <row r="28" spans="1:3" ht="14.25" customHeight="1">
      <c r="A28" s="3">
        <v>1</v>
      </c>
      <c r="B28" s="4">
        <v>5</v>
      </c>
      <c r="C28" s="19"/>
    </row>
    <row r="29" spans="1:3" ht="14.25" customHeight="1">
      <c r="A29" s="3">
        <v>2</v>
      </c>
      <c r="B29" s="4">
        <v>3</v>
      </c>
      <c r="C29" s="19"/>
    </row>
    <row r="30" spans="1:3" ht="14.25" customHeight="1">
      <c r="A30" s="3">
        <v>3</v>
      </c>
      <c r="B30" s="9">
        <v>6</v>
      </c>
      <c r="C30" s="19"/>
    </row>
    <row r="31" spans="1:7" ht="14.25" customHeight="1">
      <c r="A31" s="3">
        <v>4</v>
      </c>
      <c r="B31" s="9">
        <v>2</v>
      </c>
      <c r="C31" s="19"/>
      <c r="G31" s="7" t="str">
        <f>IF($B$34=25,"Correct","Incorrect")</f>
        <v>Incorrect</v>
      </c>
    </row>
    <row r="32" spans="1:10" ht="14.25" customHeight="1">
      <c r="A32" s="3">
        <v>5</v>
      </c>
      <c r="B32" s="9">
        <v>1</v>
      </c>
      <c r="C32" s="19"/>
      <c r="G32" s="7" t="str">
        <f>IF($C$34=48,"Correct","Incorrect")</f>
        <v>Incorrect</v>
      </c>
      <c r="J32" t="s">
        <v>12</v>
      </c>
    </row>
    <row r="33" spans="1:3" ht="14.25" customHeight="1" thickBot="1">
      <c r="A33" s="5">
        <v>6</v>
      </c>
      <c r="B33" s="6">
        <v>1</v>
      </c>
      <c r="C33" s="20"/>
    </row>
    <row r="34" spans="1:5" ht="14.25" customHeight="1" thickBot="1">
      <c r="A34" t="s">
        <v>2</v>
      </c>
      <c r="B34" s="21" t="s">
        <v>12</v>
      </c>
      <c r="C34" s="21" t="s">
        <v>12</v>
      </c>
      <c r="E34" t="s">
        <v>8</v>
      </c>
    </row>
    <row r="35" ht="14.25" customHeight="1" thickBot="1"/>
    <row r="36" spans="1:7" ht="14.25" customHeight="1" thickBot="1">
      <c r="A36" t="s">
        <v>15</v>
      </c>
      <c r="E36" t="s">
        <v>4</v>
      </c>
      <c r="F36" s="21" t="s">
        <v>12</v>
      </c>
      <c r="G36" s="7" t="str">
        <f>IF(F36="No","Correct","Incorrect")</f>
        <v>Incorrect</v>
      </c>
    </row>
    <row r="37" spans="1:7" ht="14.25" customHeight="1" thickBot="1">
      <c r="A37" t="s">
        <v>16</v>
      </c>
      <c r="E37" t="s">
        <v>4</v>
      </c>
      <c r="F37" s="21"/>
      <c r="G37" s="7" t="str">
        <f>IF(F37="","Incorrect",IF(F37=0,"Correct","Incorrect"))</f>
        <v>Incorrect</v>
      </c>
    </row>
    <row r="38" spans="1:7" ht="14.25" customHeight="1" thickBot="1">
      <c r="A38" t="s">
        <v>17</v>
      </c>
      <c r="E38" t="s">
        <v>4</v>
      </c>
      <c r="F38" s="21"/>
      <c r="G38" s="7" t="str">
        <f>IF(F38=1.92,"Correct","Incorrect")</f>
        <v>Incorrect</v>
      </c>
    </row>
    <row r="40" ht="14.25" customHeight="1">
      <c r="A40" t="s">
        <v>41</v>
      </c>
    </row>
    <row r="42" spans="1:4" ht="14.25" customHeight="1" thickBot="1">
      <c r="A42" t="s">
        <v>18</v>
      </c>
      <c r="B42" t="s">
        <v>14</v>
      </c>
      <c r="C42" t="s">
        <v>19</v>
      </c>
      <c r="D42" t="s">
        <v>20</v>
      </c>
    </row>
    <row r="43" spans="1:14" ht="14.25" customHeight="1">
      <c r="A43" s="1" t="s">
        <v>21</v>
      </c>
      <c r="B43" s="2">
        <v>5</v>
      </c>
      <c r="C43" s="22"/>
      <c r="D43" s="18"/>
      <c r="N43" s="10" t="s">
        <v>31</v>
      </c>
    </row>
    <row r="44" spans="1:14" ht="14.25" customHeight="1">
      <c r="A44" s="3" t="s">
        <v>22</v>
      </c>
      <c r="B44" s="4">
        <v>9</v>
      </c>
      <c r="C44" s="23"/>
      <c r="D44" s="19"/>
      <c r="N44" s="11" t="s">
        <v>32</v>
      </c>
    </row>
    <row r="45" spans="1:14" ht="14.25" customHeight="1">
      <c r="A45" s="3" t="s">
        <v>23</v>
      </c>
      <c r="B45" s="4">
        <v>8</v>
      </c>
      <c r="C45" s="23"/>
      <c r="D45" s="19"/>
      <c r="G45" s="7" t="str">
        <f>IF($B$48=31,"Correct","Incorrect")</f>
        <v>Incorrect</v>
      </c>
      <c r="N45" s="11" t="s">
        <v>33</v>
      </c>
    </row>
    <row r="46" spans="1:14" ht="14.25" customHeight="1">
      <c r="A46" s="3" t="s">
        <v>24</v>
      </c>
      <c r="B46" s="9">
        <v>6</v>
      </c>
      <c r="C46" s="23"/>
      <c r="D46" s="19"/>
      <c r="G46" s="7" t="str">
        <f>IF($D$48=1140,"Correct","Incorrect")</f>
        <v>Incorrect</v>
      </c>
      <c r="N46" s="11" t="s">
        <v>34</v>
      </c>
    </row>
    <row r="47" spans="1:14" ht="14.25" customHeight="1" thickBot="1">
      <c r="A47" s="5" t="s">
        <v>25</v>
      </c>
      <c r="B47" s="6">
        <v>3</v>
      </c>
      <c r="C47" s="24"/>
      <c r="D47" s="20"/>
      <c r="N47" s="12" t="s">
        <v>35</v>
      </c>
    </row>
    <row r="48" spans="1:5" ht="14.25" customHeight="1" thickBot="1">
      <c r="A48" s="26" t="s">
        <v>2</v>
      </c>
      <c r="B48" s="25" t="s">
        <v>12</v>
      </c>
      <c r="D48" s="25" t="s">
        <v>12</v>
      </c>
      <c r="E48" t="s">
        <v>26</v>
      </c>
    </row>
    <row r="49" ht="14.25" customHeight="1" thickBot="1"/>
    <row r="50" spans="1:7" ht="14.25" customHeight="1" thickBot="1">
      <c r="A50" t="s">
        <v>27</v>
      </c>
      <c r="E50" t="s">
        <v>4</v>
      </c>
      <c r="F50" s="21"/>
      <c r="G50" s="7" t="str">
        <f>IF(F50="30 &lt; t ≤ 45","Correct","Incorrect")</f>
        <v>Incorrect</v>
      </c>
    </row>
    <row r="51" ht="14.25" customHeight="1">
      <c r="A51" t="s">
        <v>28</v>
      </c>
    </row>
    <row r="52" ht="14.25" customHeight="1" thickBot="1">
      <c r="A52" t="s">
        <v>29</v>
      </c>
    </row>
    <row r="53" spans="1:7" ht="14.25" customHeight="1" thickBot="1">
      <c r="A53" t="s">
        <v>30</v>
      </c>
      <c r="E53" t="s">
        <v>4</v>
      </c>
      <c r="F53" s="21" t="s">
        <v>12</v>
      </c>
      <c r="G53" s="7" t="str">
        <f>IF(F53=37,"Correct","Incorrect")</f>
        <v>Incorrect</v>
      </c>
    </row>
  </sheetData>
  <sheetProtection password="D8D7" sheet="1" objects="1" scenarios="1" selectLockedCells="1"/>
  <mergeCells count="1">
    <mergeCell ref="E2:F2"/>
  </mergeCells>
  <dataValidations count="2">
    <dataValidation type="list" allowBlank="1" showInputMessage="1" showErrorMessage="1" sqref="F36">
      <formula1>$N$6:$N$7</formula1>
    </dataValidation>
    <dataValidation type="list" allowBlank="1" showInputMessage="1" showErrorMessage="1" sqref="F50">
      <formula1>$N$42:$N$47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wilsona</dc:creator>
  <cp:keywords/>
  <dc:description/>
  <cp:lastModifiedBy>wilsona</cp:lastModifiedBy>
  <cp:lastPrinted>2008-12-08T20:39:03Z</cp:lastPrinted>
  <dcterms:created xsi:type="dcterms:W3CDTF">2008-12-08T19:22:16Z</dcterms:created>
  <dcterms:modified xsi:type="dcterms:W3CDTF">2008-12-08T21:06:57Z</dcterms:modified>
  <cp:category/>
  <cp:version/>
  <cp:contentType/>
  <cp:contentStatus/>
</cp:coreProperties>
</file>